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<sst xmlns="http://schemas.openxmlformats.org/spreadsheetml/2006/main" count="416" uniqueCount="60">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</sst>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7" sqref="D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69801.8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85591.09999999999</v>
      </c>
      <c r="AG9" s="50">
        <f>AG10+AG15+AG24+AG33+AG47+AG52+AG54+AG61+AG62+AG71+AG72+AG76+AG88+AG81+AG83+AG82+AG69+AG89+AG91+AG90+AG70+AG40+AG92</f>
        <v>131184</v>
      </c>
      <c r="AH9" s="49"/>
      <c r="AI9" s="49"/>
    </row>
    <row r="10" spans="1:33" ht="15.75">
      <c r="A10" s="4" t="s">
        <v>4</v>
      </c>
      <c r="B10" s="22">
        <f>13342.1-400</f>
        <v>12942.1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3401.099999999999</v>
      </c>
      <c r="AG10" s="27">
        <f>B10+C10-AF10</f>
        <v>29561.1</v>
      </c>
    </row>
    <row r="11" spans="1:33" ht="15.75">
      <c r="A11" s="3" t="s">
        <v>5</v>
      </c>
      <c r="B11" s="22">
        <f>12399.4+67.7-1.2-6.4-400-10.6</f>
        <v>12048.9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2944.3999999999996</v>
      </c>
      <c r="AG11" s="27">
        <f>B11+C11-AF11</f>
        <v>27763.1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599.0000000000007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451.1999999999999</v>
      </c>
      <c r="AG14" s="27">
        <f>AG10-AG11-AG12-AG13</f>
        <v>1291.5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28614.000000000004</v>
      </c>
      <c r="AG15" s="27">
        <f aca="true" t="shared" si="3" ref="AG15:AG31">B15+C15-AF15</f>
        <v>38183.5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1.7000000000000002</v>
      </c>
      <c r="AG18" s="27">
        <f t="shared" si="3"/>
        <v>19.1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1988.6000000000001</v>
      </c>
      <c r="AG19" s="27">
        <f t="shared" si="3"/>
        <v>2050.8999999999996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6031.6</v>
      </c>
      <c r="AG20" s="27">
        <f t="shared" si="3"/>
        <v>7430.999999999998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931</v>
      </c>
      <c r="AG21" s="27">
        <f t="shared" si="3"/>
        <v>484.5999999999999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539.4000000000008</v>
      </c>
      <c r="AG23" s="27">
        <f t="shared" si="3"/>
        <v>3614.2000000000016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15682.599999999999</v>
      </c>
      <c r="AG24" s="27">
        <f t="shared" si="3"/>
        <v>33144.5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10832.699999999999</v>
      </c>
      <c r="AG25" s="71">
        <f t="shared" si="3"/>
        <v>15305.800000000001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15682.599999999999</v>
      </c>
      <c r="AG32" s="27">
        <f>AG24</f>
        <v>33144.5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191.3</v>
      </c>
      <c r="AG33" s="27">
        <f aca="true" t="shared" si="6" ref="AG33:AG38">B33+C33-AF33</f>
        <v>527.5999999999999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52.40000000000002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6.8</v>
      </c>
      <c r="AG39" s="27">
        <f>AG33-AG34-AG36-AG38-AG35-AG37</f>
        <v>214.9999999999999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f>1095.2+400</f>
        <v>1495.2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333.00000000000006</v>
      </c>
      <c r="AG47" s="27">
        <f>B47+C47-AF47</f>
        <v>2020.9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f>853.7+390.1</f>
        <v>1243.8000000000002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288.8</v>
      </c>
      <c r="AG49" s="27">
        <f>B49+C49-AF49</f>
        <v>1598.8000000000002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34.20000000000001</v>
      </c>
      <c r="AG51" s="27">
        <f>AG47-AG49-AG48</f>
        <v>378.4999999999999</v>
      </c>
    </row>
    <row r="52" spans="1:33" ht="15" customHeight="1">
      <c r="A52" s="4" t="s">
        <v>0</v>
      </c>
      <c r="B52" s="22">
        <f>5053.5</f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4005.4</v>
      </c>
      <c r="AG52" s="27">
        <f aca="true" t="shared" si="12" ref="AG52:AG59">B52+C52-AF52</f>
        <v>4514.700000000001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2675.6</v>
      </c>
      <c r="AG54" s="22">
        <f t="shared" si="12"/>
        <v>3456.2000000000003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248.10000000000002</v>
      </c>
      <c r="AG57" s="22">
        <f t="shared" si="12"/>
        <v>526.6999999999999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539.3</v>
      </c>
      <c r="AG60" s="22">
        <f>AG54-AG55-AG57-AG59-AG56-AG58</f>
        <v>927.8000000000001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66.1</v>
      </c>
      <c r="AG61" s="22">
        <f aca="true" t="shared" si="15" ref="AG61:AG67">B61+C61-AF61</f>
        <v>148.70000000000002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862.9</v>
      </c>
      <c r="AG62" s="22">
        <f t="shared" si="15"/>
        <v>2431.7999999999997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100.49999999999999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73.1</v>
      </c>
      <c r="AG66" s="22">
        <f t="shared" si="15"/>
        <v>231.4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331.79999999999995</v>
      </c>
      <c r="AG68" s="22">
        <f>AG62-AG63-AG66-AG67-AG65-AG64</f>
        <v>1142.3999999999996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326.69999999999993</v>
      </c>
      <c r="AG72" s="30">
        <f t="shared" si="17"/>
        <v>3135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46.6</v>
      </c>
      <c r="AG76" s="30">
        <f t="shared" si="17"/>
        <v>210.50000000000003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300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</f>
        <v>4274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2949.7</v>
      </c>
      <c r="AG89" s="22">
        <f t="shared" si="17"/>
        <v>6831.900000000001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20105.5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85591.09999999999</v>
      </c>
      <c r="AG94" s="58">
        <f>AG10+AG15+AG24+AG33+AG47+AG52+AG54+AG61+AG62+AG69+AG71+AG72+AG76+AG81+AG82+AG83+AG88+AG89+AG90+AG91+AG70+AG40+AG92</f>
        <v>131184</v>
      </c>
    </row>
    <row r="95" spans="1:33" ht="15.75">
      <c r="A95" s="3" t="s">
        <v>5</v>
      </c>
      <c r="B95" s="22">
        <f aca="true" t="shared" si="19" ref="B95:AD95">B11+B17+B26+B34+B55+B63+B73+B41+B77+B48</f>
        <v>57265.8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24798.5</v>
      </c>
      <c r="AG95" s="27">
        <f>B95+C95-AF95</f>
        <v>56266.600000000006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7564.3</v>
      </c>
      <c r="AG96" s="27">
        <f>B96+C96-AF96</f>
        <v>10071.3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2.1</v>
      </c>
      <c r="AG97" s="27">
        <f>B97+C97-AF97</f>
        <v>19.5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2056.1000000000004</v>
      </c>
      <c r="AG98" s="27">
        <f>B98+C98-AF98</f>
        <v>2157.5</v>
      </c>
    </row>
    <row r="99" spans="1:33" ht="15.75">
      <c r="A99" s="3" t="s">
        <v>16</v>
      </c>
      <c r="B99" s="22">
        <f aca="true" t="shared" si="23" ref="B99:X99">B21+B30+B49+B37+B58+B13+B75+B67</f>
        <v>2463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1224.8999999999999</v>
      </c>
      <c r="AG99" s="27">
        <f>B99+C99-AF99</f>
        <v>2282.8</v>
      </c>
    </row>
    <row r="100" spans="1:33" ht="12.75">
      <c r="A100" s="1" t="s">
        <v>35</v>
      </c>
      <c r="B100" s="2">
        <f aca="true" t="shared" si="25" ref="B100:AD100">B94-B95-B96-B97-B98-B99</f>
        <v>81710.1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49945.19999999999</v>
      </c>
      <c r="AG100" s="2">
        <f>AG94-AG95-AG96-AG97-AG98-AG99</f>
        <v>60386.29999999999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2017-04-20T12:48:41Z</cp:lastPrinted>
  <dcterms:created xsi:type="dcterms:W3CDTF">2002-11-05T08:53:00Z</dcterms:created>
  <dcterms:modified xsi:type="dcterms:W3CDTF">2017-04-24T05:12:23Z</dcterms:modified>
  <cp:category/>
  <cp:version/>
  <cp:contentType/>
  <cp:contentStatus/>
</cp:coreProperties>
</file>